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ckpunkte.com\2 Projekte\2 P Autor - Financial Publishing\bfp\Themen\Reines Fuhrparkmanagement\1308_Reines Fuhrparkmanagement\"/>
    </mc:Choice>
  </mc:AlternateContent>
  <bookViews>
    <workbookView xWindow="360" yWindow="75" windowWidth="15600" windowHeight="11760" xr2:uid="{00000000-000D-0000-FFFF-FFFF00000000}"/>
  </bookViews>
  <sheets>
    <sheet name="Tabelle1" sheetId="1" r:id="rId1"/>
    <sheet name="Tabelle2" sheetId="2" r:id="rId2"/>
    <sheet name="Tabelle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GoBack" localSheetId="0">Tabelle1!#REF!</definedName>
  </definedNames>
  <calcPr calcId="171027"/>
  <fileRecoveryPr autoRecover="0"/>
</workbook>
</file>

<file path=xl/calcChain.xml><?xml version="1.0" encoding="utf-8"?>
<calcChain xmlns="http://schemas.openxmlformats.org/spreadsheetml/2006/main">
  <c r="K8" i="1" l="1"/>
  <c r="D8" i="1"/>
  <c r="J8" i="1"/>
  <c r="H8" i="1"/>
  <c r="G8" i="1"/>
  <c r="L8" i="1"/>
  <c r="I8" i="1"/>
  <c r="C8" i="1"/>
</calcChain>
</file>

<file path=xl/sharedStrings.xml><?xml version="1.0" encoding="utf-8"?>
<sst xmlns="http://schemas.openxmlformats.org/spreadsheetml/2006/main" count="116" uniqueCount="106">
  <si>
    <t>Hauptgesellschafter</t>
  </si>
  <si>
    <t>Gründungsjahr</t>
  </si>
  <si>
    <t>Geschäftsführer</t>
  </si>
  <si>
    <t>Vertragsbestand / Anzahl der verwalteten Fahrzeuge</t>
  </si>
  <si>
    <t xml:space="preserve">Standort(e) </t>
  </si>
  <si>
    <t>Kernkompetenzen(Angaben der Gesellschaften)</t>
  </si>
  <si>
    <t>Firmengöße (Mitarbeiter)</t>
  </si>
  <si>
    <t>URL</t>
  </si>
  <si>
    <t>Finanzierungsart</t>
  </si>
  <si>
    <t>So sehen die Kunden der Fuhrparkmanagement-Anbieter aus:</t>
  </si>
  <si>
    <t>Finanzleasing via Leasinggesellschaft</t>
  </si>
  <si>
    <t>Kreditfinanzierung via Hausbank</t>
  </si>
  <si>
    <t>Kauffuhrpark</t>
  </si>
  <si>
    <t>sonst.</t>
  </si>
  <si>
    <t>Flottencharakteristik</t>
  </si>
  <si>
    <t>Fuhrparkgröße</t>
  </si>
  <si>
    <t>Die wichtigsten Fuhrparkmanagement-Anbieter</t>
  </si>
  <si>
    <t>Wachstum in % gegenüber dem Stand am 31.12.2011</t>
  </si>
  <si>
    <t xml:space="preserve">                                      Ausgabe 10/2017</t>
  </si>
  <si>
    <t>Marktübersicht: Reines Fuhrparkmanagement</t>
  </si>
  <si>
    <t>Autor: Alfons Wolf | Fragen an: Frank Jung jung@fuhrpark.de | 06131 - 62 77 62 3</t>
  </si>
  <si>
    <t>Anbieter</t>
    <phoneticPr fontId="1" type="noConversion"/>
  </si>
  <si>
    <t>CORALIX Fleet Solutions</t>
  </si>
  <si>
    <t>Majk Strika</t>
  </si>
  <si>
    <t>Holman Automotive Group</t>
  </si>
  <si>
    <t>3 in Deutschland</t>
  </si>
  <si>
    <t xml:space="preserve">Innovative Finanzierungslösungen und transparente Abrechnung der Services auf Ist-Kosten-Basis </t>
  </si>
  <si>
    <t>www.arifleet.de</t>
  </si>
  <si>
    <t>ab 100 Fahrzeugen</t>
  </si>
  <si>
    <t>komplexe Flotten (LKW, Transporter, PKW, Flurförderzeuge,…)</t>
  </si>
  <si>
    <t>Matthias Rotzek</t>
  </si>
  <si>
    <t>AutoBank AG</t>
  </si>
  <si>
    <t>Oberhaching</t>
  </si>
  <si>
    <t>Fuhrparkmangement, Fuhrparkberatung</t>
  </si>
  <si>
    <t>www.hla-fleetservices.de</t>
  </si>
  <si>
    <t>Leasing-, Kauf-, und Mietfuhrparks</t>
  </si>
  <si>
    <t>n/a</t>
  </si>
  <si>
    <t>ab 50</t>
  </si>
  <si>
    <t>Mischfuhrparks (PKW, LKW, Fluforderzeuge, Sonderfahrzeuge)</t>
  </si>
  <si>
    <t xml:space="preserve">Car Professional Fuhrparkmanagement und Beratungsges. mbH &amp; Co. KG </t>
  </si>
  <si>
    <t>Jan Dommermuth</t>
  </si>
  <si>
    <t>ALD Autoleasing D GmbH</t>
  </si>
  <si>
    <t>Deutschland (Hamburg) und über ALD Automotive in weiteren 41 Ländern weltweit</t>
  </si>
  <si>
    <t xml:space="preserve">www.carprofessional.de </t>
  </si>
  <si>
    <t>auf Fuhrparkmanagement hochspezialisiertes Dienstleistungsunternehmen, Übernahme sämtlicher fuhrparkbezogener Dienstleistungen. Kostensenkung und Optimierung der Fuhrparkverwaltung, persönliche Betreuung</t>
  </si>
  <si>
    <t>72% teilweise inkl. Full-Service-Leistungen</t>
  </si>
  <si>
    <t xml:space="preserve">0% </t>
  </si>
  <si>
    <t>20%</t>
  </si>
  <si>
    <t xml:space="preserve">8% </t>
  </si>
  <si>
    <t>keine Grenze</t>
  </si>
  <si>
    <t>Keine spezifischen Schwerpunkte</t>
  </si>
  <si>
    <t>Lavinio Cerquetti ; Bernhard Dirnberger; Thomas Mitsch</t>
  </si>
  <si>
    <t>community4you AG</t>
  </si>
  <si>
    <t>Chemnitz, Berlin, Düsseldorf, Starnberg, Hannover, Wiesbaden</t>
  </si>
  <si>
    <t>Fuhrpark- und Schaden-Management</t>
  </si>
  <si>
    <t>www.coralix.de</t>
  </si>
  <si>
    <t>0%</t>
  </si>
  <si>
    <t>1-20000</t>
  </si>
  <si>
    <t>Mischflotten</t>
  </si>
  <si>
    <t>Manfred Sensburg (für das operative Geschäft), Michael Christl, Johann Friedrich Knubel, Michael Luft, Thomas Steinbach</t>
  </si>
  <si>
    <t>28 Händler bundesweit (Großkunden-Leistungszentren des Volkswagen Konzerns)</t>
  </si>
  <si>
    <t>76 Standorte bundesweit</t>
  </si>
  <si>
    <t>5.000/100.000</t>
  </si>
  <si>
    <t>persönliche, überregionale  Fuhrparkbetreuung (Beratung, Lieferung,  Verwaltung, technische Betreuung,  Rücknahme bis  zur Verwertung); zertifizierte Fuhrparkmanagement- und Großkunden-Serviceberater; Großkundenleistungszentren des Volkswagen Konzerns; äußerst leistungsfähige FPM-Software; App für Smartphones</t>
  </si>
  <si>
    <t>www.fsc-fleetmanagement.de</t>
  </si>
  <si>
    <t>80%</t>
  </si>
  <si>
    <t>3%</t>
  </si>
  <si>
    <t>17%</t>
  </si>
  <si>
    <t>ab 15 Fahrzeuge/bis zu 10.000</t>
  </si>
  <si>
    <t>Dott. Rudolf Rizzolli, Vinzenz Pflanz, Thomas Emmert</t>
  </si>
  <si>
    <t>Sixt Leasing SE</t>
  </si>
  <si>
    <t>Pullach</t>
  </si>
  <si>
    <t>41 (Jahresdurchschnitt 2016)</t>
  </si>
  <si>
    <t>53% durchschnittliches jährliches Wachstum von 2012 bis 2016</t>
  </si>
  <si>
    <t>Fuhrparkberatung, komplettes Outsourcing, Automatisierung der Fuhrparkprozesse, Optimierung der Gesamtbetriebskosten, Global Reporting</t>
  </si>
  <si>
    <t>www.mobility-consulting.com</t>
  </si>
  <si>
    <t>ja</t>
  </si>
  <si>
    <t>-</t>
  </si>
  <si>
    <t>ab 300 Fahrzeuge</t>
  </si>
  <si>
    <t>Fokus auf größere, komplexe Flotten</t>
  </si>
  <si>
    <t>Timo Bungardt</t>
  </si>
  <si>
    <t>Inhabergeführt</t>
  </si>
  <si>
    <t>63571 Gelnhausen (Frankfurt)</t>
  </si>
  <si>
    <t>57.000 PKW, NFZ, FFZ</t>
  </si>
  <si>
    <t>Unabhängiges, vorausschauendes und gesamtheitliches Fuhrparkmanagement, aktive Reparatursteuerung, Reparaturüberwachung, digitale Belegerfassung, Kontierung, Rechnungsprüfung, Schadenmanagement, Online – Portal (digitale Fahrzeugakte, Mobilitätsakte, Prozesssteuerung, TCO-Reporting)</t>
  </si>
  <si>
    <t>www.expert-automotive.com</t>
  </si>
  <si>
    <t>70%</t>
  </si>
  <si>
    <t>&lt;10%</t>
  </si>
  <si>
    <t>ab 100 /bis zu 25.000</t>
  </si>
  <si>
    <t>Incentive Fuhrparks, Vertriebsfuhrparks, Mietgesellschaften, Nutzfahrzeugfuhrparks</t>
  </si>
  <si>
    <t>Thomas Lüthe</t>
  </si>
  <si>
    <t>Michael Kranz</t>
  </si>
  <si>
    <t>Ca. 6000</t>
  </si>
  <si>
    <t>Individuelle Anpassung an die Bedürfnisse des Kunden</t>
  </si>
  <si>
    <t>www.fdz-gmbh.eu</t>
  </si>
  <si>
    <t>y%</t>
  </si>
  <si>
    <t>%</t>
  </si>
  <si>
    <t>1Fahrzeug</t>
  </si>
  <si>
    <t>keine Einschränkungen</t>
  </si>
  <si>
    <t>André Düfer</t>
  </si>
  <si>
    <t>Bad Nauheim, Pfronten</t>
  </si>
  <si>
    <t>www.fuhrparkmakler.de</t>
  </si>
  <si>
    <t>ab 10 Einheiten</t>
  </si>
  <si>
    <t>Bad Nauheim</t>
  </si>
  <si>
    <t>www.intercarat.de</t>
  </si>
  <si>
    <t>ab 1 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</si>
</sst>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8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10"/>
      <name val="Verdana"/>
      <family val="2"/>
    </font>
    <font>
      <sz val="12"/>
      <color theme="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18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  <xf numFmtId="49" fontId="7" fillId="4" borderId="0" xfId="0" applyNumberFormat="1" applyFont="1" applyFill="1" applyAlignment="1">
      <alignment vertical="center" wrapText="1"/>
    </xf>
    <xf numFmtId="0" fontId="0" fillId="5" borderId="0" xfId="0" applyFill="1"/>
    <xf numFmtId="0" fontId="0" fillId="7" borderId="0" xfId="0" applyFill="1"/>
    <xf numFmtId="49" fontId="7" fillId="4" borderId="4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0" fillId="9" borderId="5" xfId="2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left" vertical="center" wrapText="1" indent="1"/>
    </xf>
    <xf numFmtId="0" fontId="10" fillId="8" borderId="1" xfId="3" applyFont="1" applyFill="1" applyBorder="1" applyAlignment="1">
      <alignment horizontal="left" vertical="center" wrapText="1" indent="1"/>
    </xf>
    <xf numFmtId="0" fontId="10" fillId="11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9" fontId="4" fillId="0" borderId="1" xfId="0" quotePrefix="1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49" fontId="7" fillId="4" borderId="0" xfId="0" applyNumberFormat="1" applyFont="1" applyFill="1" applyAlignment="1">
      <alignment vertical="center" wrapText="1"/>
    </xf>
    <xf numFmtId="49" fontId="7" fillId="4" borderId="4" xfId="0" applyNumberFormat="1" applyFont="1" applyFill="1" applyBorder="1" applyAlignment="1">
      <alignment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left" vertical="center" wrapText="1"/>
    </xf>
    <xf numFmtId="49" fontId="7" fillId="6" borderId="0" xfId="0" applyNumberFormat="1" applyFont="1" applyFill="1" applyAlignment="1">
      <alignment horizontal="left" vertical="center" wrapText="1"/>
    </xf>
    <xf numFmtId="49" fontId="8" fillId="6" borderId="0" xfId="0" applyNumberFormat="1" applyFont="1" applyFill="1" applyAlignment="1">
      <alignment horizontal="left" vertical="center" wrapText="1"/>
    </xf>
    <xf numFmtId="49" fontId="8" fillId="6" borderId="0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left" vertical="center" wrapText="1"/>
    </xf>
    <xf numFmtId="3" fontId="15" fillId="0" borderId="7" xfId="0" applyNumberFormat="1" applyFont="1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0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10" fillId="8" borderId="0" xfId="0" applyFont="1" applyFill="1" applyBorder="1" applyAlignment="1">
      <alignment horizontal="left" vertical="center" wrapText="1" indent="1"/>
    </xf>
  </cellXfs>
  <cellStyles count="4">
    <cellStyle name="Excel Built-in Normal" xfId="2" xr:uid="{A9C3C945-A8E8-4BCB-856E-BC7BDECFA8DC}"/>
    <cellStyle name="Link" xfId="1" builtinId="8"/>
    <cellStyle name="Standard" xfId="0" builtinId="0"/>
    <cellStyle name="Standard_Tabelle1" xfId="3" xr:uid="{0E039B97-C70D-4DBE-8CA3-988D2BC706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47625</xdr:rowOff>
    </xdr:from>
    <xdr:to>
      <xdr:col>2</xdr:col>
      <xdr:colOff>419099</xdr:colOff>
      <xdr:row>1</xdr:row>
      <xdr:rowOff>295274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F7A1FC-BD15-45C7-BBDE-786B21B6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47625"/>
          <a:ext cx="3552825" cy="95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Tabelle%20Reines%20FPM%20Umfrag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Tabelle%20Reines%20FPM%20Umfrage%202017_HLA%20Fleet%20Servic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bfp%20Reines%20FPM%20Umfrage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Tabelle%20Reines%20FPM%20Umfrage%202017_Sixt%20Mobility%20Consult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Tabelle%20Reines%20FPM%20Umfrage%202017%20expert%20automotiv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Tabelle%20Reines%20FPM%20Umfrage%202017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kpunkte\AppData\Local\Microsoft\Windows\INetCache\Content.Outlook\J2JE8JS8\Reines%20FPM%20Umfrage%202017_22.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ARI Fleet Germany GmbH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HLA Fleet Services GmbH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Fleetcar + Service Community GmbH &amp; Co. KG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Sixt Mobility Consulting GmbH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3">
          <cell r="B3" t="str">
            <v>expert automotive gmbh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FDZ Fahrzeug Dienstleistung Zentrum GmbH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B3" t="str">
            <v>InterCARAT Fleet Management GmbH</v>
          </cell>
          <cell r="D3" t="str">
            <v>CARAT Fuhrparkmakler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hrparkmakler.de/" TargetMode="External"/><Relationship Id="rId3" Type="http://schemas.openxmlformats.org/officeDocument/2006/relationships/hyperlink" Target="http://www.mobility-consulting.com/" TargetMode="External"/><Relationship Id="rId7" Type="http://schemas.openxmlformats.org/officeDocument/2006/relationships/hyperlink" Target="http://www.hla-fleetservices.de/" TargetMode="External"/><Relationship Id="rId2" Type="http://schemas.openxmlformats.org/officeDocument/2006/relationships/hyperlink" Target="http://www.fsc-fleetmanagement.de/" TargetMode="External"/><Relationship Id="rId1" Type="http://schemas.openxmlformats.org/officeDocument/2006/relationships/hyperlink" Target="http://www.arifleet.de/" TargetMode="External"/><Relationship Id="rId6" Type="http://schemas.openxmlformats.org/officeDocument/2006/relationships/hyperlink" Target="http://www.coralix.de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fdz-gmbh.e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expert-automotive.com/" TargetMode="External"/><Relationship Id="rId9" Type="http://schemas.openxmlformats.org/officeDocument/2006/relationships/hyperlink" Target="http://www.intercara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baseColWidth="10" defaultRowHeight="12.75" x14ac:dyDescent="0.2"/>
  <cols>
    <col min="1" max="1" width="47.5703125" style="1" customWidth="1"/>
    <col min="2" max="2" width="0.42578125" style="2" customWidth="1"/>
    <col min="3" max="3" width="24.140625" style="2" customWidth="1"/>
    <col min="4" max="4" width="18.7109375" style="2" bestFit="1" customWidth="1"/>
    <col min="5" max="8" width="39" style="2" customWidth="1"/>
    <col min="9" max="11" width="30.42578125" style="2" customWidth="1"/>
    <col min="12" max="12" width="29.140625" style="2" bestFit="1" customWidth="1"/>
    <col min="13" max="16384" width="11.42578125" style="2"/>
  </cols>
  <sheetData>
    <row r="1" spans="1:34" s="11" customFormat="1" ht="56.1" customHeight="1" x14ac:dyDescent="0.2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4"/>
      <c r="N1" s="24"/>
      <c r="O1" s="10"/>
      <c r="Q1" s="24"/>
      <c r="R1" s="26"/>
      <c r="S1" s="26"/>
      <c r="T1" s="26"/>
      <c r="U1" s="26"/>
      <c r="V1" s="26"/>
    </row>
    <row r="2" spans="1:34" s="11" customFormat="1" ht="23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/>
      <c r="N2" s="24"/>
      <c r="O2" s="10"/>
      <c r="Q2" s="24"/>
      <c r="R2" s="26"/>
      <c r="S2" s="26"/>
      <c r="T2" s="26"/>
      <c r="U2" s="26"/>
      <c r="V2" s="26"/>
    </row>
    <row r="3" spans="1:34" s="12" customFormat="1" ht="56.1" customHeight="1" x14ac:dyDescent="0.2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4"/>
      <c r="N3" s="24"/>
      <c r="O3" s="10"/>
      <c r="Q3" s="24"/>
      <c r="R3" s="26"/>
      <c r="S3" s="26"/>
      <c r="T3" s="26"/>
      <c r="U3" s="26"/>
      <c r="V3" s="26"/>
    </row>
    <row r="4" spans="1:34" s="12" customFormat="1" ht="1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4"/>
      <c r="N4" s="24"/>
      <c r="O4" s="10"/>
      <c r="Q4" s="24"/>
      <c r="R4" s="26"/>
      <c r="S4" s="26"/>
      <c r="T4" s="26"/>
      <c r="U4" s="26"/>
      <c r="V4" s="26"/>
    </row>
    <row r="5" spans="1:34" s="12" customFormat="1" ht="21" customHeight="1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5"/>
      <c r="N5" s="25"/>
      <c r="O5" s="13"/>
      <c r="Q5" s="25"/>
      <c r="R5" s="27"/>
      <c r="S5" s="27"/>
      <c r="T5" s="27"/>
      <c r="U5" s="27"/>
      <c r="V5" s="27"/>
    </row>
    <row r="6" spans="1:34" ht="47.25" customHeight="1" x14ac:dyDescent="0.2">
      <c r="A6" s="7"/>
      <c r="B6" s="8"/>
    </row>
    <row r="7" spans="1:34" s="1" customFormat="1" ht="64.5" customHeight="1" x14ac:dyDescent="0.2">
      <c r="A7" s="32" t="s">
        <v>16</v>
      </c>
      <c r="B7" s="33"/>
    </row>
    <row r="8" spans="1:34" customFormat="1" ht="42" customHeight="1" x14ac:dyDescent="0.2">
      <c r="A8" s="14" t="s">
        <v>21</v>
      </c>
      <c r="B8" s="15"/>
      <c r="C8" s="15" t="str">
        <f>[1]Tabelle1!$B$3</f>
        <v>ARI Fleet Germany GmbH</v>
      </c>
      <c r="D8" s="15" t="str">
        <f>[7]Tabelle1!$D$3</f>
        <v>CARAT Fuhrparkmakler</v>
      </c>
      <c r="E8" s="16" t="s">
        <v>39</v>
      </c>
      <c r="F8" s="15" t="s">
        <v>22</v>
      </c>
      <c r="G8" s="16" t="str">
        <f>[5]Tabelle1!$B$3</f>
        <v>expert automotive gmbh</v>
      </c>
      <c r="H8" s="16" t="str">
        <f>[6]Tabelle1!$B$3</f>
        <v>FDZ Fahrzeug Dienstleistung Zentrum GmbH</v>
      </c>
      <c r="I8" s="17" t="str">
        <f>[3]Tabelle1!$B$3</f>
        <v>Fleetcar + Service Community GmbH &amp; Co. KG</v>
      </c>
      <c r="J8" s="15" t="str">
        <f>[2]Tabelle1!$B$3</f>
        <v>HLA Fleet Services GmbH</v>
      </c>
      <c r="K8" s="51" t="str">
        <f>[7]Tabelle1!$B$3</f>
        <v>InterCARAT Fleet Management GmbH</v>
      </c>
      <c r="L8" s="17" t="str">
        <f>[4]Tabelle1!$B$3</f>
        <v>Sixt Mobility Consulting GmbH</v>
      </c>
      <c r="M8" s="15"/>
      <c r="N8" s="18"/>
      <c r="O8" s="18"/>
      <c r="P8" s="19"/>
      <c r="Q8" s="18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9"/>
      <c r="AD8" s="20"/>
      <c r="AE8" s="20"/>
      <c r="AG8" s="21"/>
      <c r="AH8" s="21"/>
    </row>
    <row r="9" spans="1:34" ht="33.75" customHeight="1" x14ac:dyDescent="0.25">
      <c r="A9" s="1" t="s">
        <v>2</v>
      </c>
      <c r="B9" s="5"/>
      <c r="C9" s="5" t="s">
        <v>23</v>
      </c>
      <c r="D9" s="5" t="s">
        <v>99</v>
      </c>
      <c r="E9" s="5" t="s">
        <v>40</v>
      </c>
      <c r="F9" s="5" t="s">
        <v>51</v>
      </c>
      <c r="G9" s="2" t="s">
        <v>80</v>
      </c>
      <c r="H9" s="5" t="s">
        <v>90</v>
      </c>
      <c r="I9" s="45" t="s">
        <v>59</v>
      </c>
      <c r="J9" s="5" t="s">
        <v>30</v>
      </c>
      <c r="K9" s="5" t="s">
        <v>99</v>
      </c>
      <c r="L9" s="5" t="s">
        <v>69</v>
      </c>
    </row>
    <row r="10" spans="1:34" ht="45" x14ac:dyDescent="0.25">
      <c r="A10" s="1" t="s">
        <v>0</v>
      </c>
      <c r="B10" s="5"/>
      <c r="C10" s="5" t="s">
        <v>24</v>
      </c>
      <c r="D10" s="5" t="s">
        <v>99</v>
      </c>
      <c r="E10" s="42" t="s">
        <v>41</v>
      </c>
      <c r="F10" s="5" t="s">
        <v>52</v>
      </c>
      <c r="G10" s="2" t="s">
        <v>81</v>
      </c>
      <c r="H10" s="5" t="s">
        <v>91</v>
      </c>
      <c r="I10" s="45" t="s">
        <v>60</v>
      </c>
      <c r="J10" s="5" t="s">
        <v>31</v>
      </c>
      <c r="K10" s="5">
        <v>2004</v>
      </c>
      <c r="L10" s="5" t="s">
        <v>70</v>
      </c>
    </row>
    <row r="11" spans="1:34" x14ac:dyDescent="0.2">
      <c r="A11" s="1" t="s">
        <v>1</v>
      </c>
      <c r="B11" s="5"/>
      <c r="C11" s="5">
        <v>2013</v>
      </c>
      <c r="D11" s="5">
        <v>2013</v>
      </c>
      <c r="E11" s="5">
        <v>1992</v>
      </c>
      <c r="F11" s="5">
        <v>1996</v>
      </c>
      <c r="G11" s="2">
        <v>2003</v>
      </c>
      <c r="H11" s="5">
        <v>2012</v>
      </c>
      <c r="I11" s="5">
        <v>2006</v>
      </c>
      <c r="J11" s="5">
        <v>2013</v>
      </c>
      <c r="K11" s="5" t="s">
        <v>103</v>
      </c>
      <c r="L11" s="5">
        <v>2011</v>
      </c>
    </row>
    <row r="12" spans="1:34" ht="25.5" x14ac:dyDescent="0.25">
      <c r="A12" s="1" t="s">
        <v>4</v>
      </c>
      <c r="B12" s="5"/>
      <c r="C12" s="5" t="s">
        <v>25</v>
      </c>
      <c r="D12" s="5" t="s">
        <v>100</v>
      </c>
      <c r="E12" s="42" t="s">
        <v>42</v>
      </c>
      <c r="F12" s="5" t="s">
        <v>53</v>
      </c>
      <c r="G12" s="2" t="s">
        <v>82</v>
      </c>
      <c r="H12" s="5">
        <v>1</v>
      </c>
      <c r="I12" s="46" t="s">
        <v>61</v>
      </c>
      <c r="J12" s="5" t="s">
        <v>32</v>
      </c>
      <c r="K12" s="5">
        <v>8</v>
      </c>
      <c r="L12" s="5" t="s">
        <v>71</v>
      </c>
    </row>
    <row r="13" spans="1:34" ht="30" customHeight="1" thickBot="1" x14ac:dyDescent="0.25">
      <c r="A13" s="1" t="s">
        <v>6</v>
      </c>
      <c r="B13" s="5"/>
      <c r="C13" s="5">
        <v>160</v>
      </c>
      <c r="D13" s="5">
        <v>4</v>
      </c>
      <c r="E13" s="5">
        <v>170</v>
      </c>
      <c r="F13" s="5">
        <v>35</v>
      </c>
      <c r="G13" s="2">
        <v>50</v>
      </c>
      <c r="H13" s="5">
        <v>9</v>
      </c>
      <c r="I13" s="5">
        <v>350</v>
      </c>
      <c r="J13" s="5">
        <v>23</v>
      </c>
      <c r="K13" s="5">
        <v>2900</v>
      </c>
      <c r="L13" s="5" t="s">
        <v>72</v>
      </c>
    </row>
    <row r="14" spans="1:34" ht="30" customHeight="1" thickBot="1" x14ac:dyDescent="0.25">
      <c r="A14" s="1" t="s">
        <v>3</v>
      </c>
      <c r="B14" s="40"/>
      <c r="C14" s="37">
        <v>36734</v>
      </c>
      <c r="D14" s="5">
        <v>1500</v>
      </c>
      <c r="E14" s="40">
        <v>67000</v>
      </c>
      <c r="F14" s="40">
        <v>12500</v>
      </c>
      <c r="G14" s="2" t="s">
        <v>83</v>
      </c>
      <c r="H14" s="5" t="s">
        <v>92</v>
      </c>
      <c r="I14" s="5" t="s">
        <v>62</v>
      </c>
      <c r="J14" s="40">
        <v>10000</v>
      </c>
      <c r="K14" s="9">
        <v>0.25</v>
      </c>
      <c r="L14" s="40">
        <v>38800</v>
      </c>
    </row>
    <row r="15" spans="1:34" ht="30" customHeight="1" x14ac:dyDescent="0.2">
      <c r="A15" s="1" t="s">
        <v>17</v>
      </c>
      <c r="B15" s="9"/>
      <c r="C15" s="9">
        <v>1</v>
      </c>
      <c r="D15" s="9">
        <v>1</v>
      </c>
      <c r="E15" s="43">
        <v>0.14000000000000001</v>
      </c>
      <c r="F15" s="9">
        <v>0.5</v>
      </c>
      <c r="G15" s="23" t="s">
        <v>77</v>
      </c>
      <c r="H15" s="9">
        <v>1</v>
      </c>
      <c r="I15" s="9">
        <v>0.08</v>
      </c>
      <c r="J15" s="9">
        <v>1</v>
      </c>
      <c r="K15" s="5"/>
      <c r="L15" s="9" t="s">
        <v>73</v>
      </c>
    </row>
    <row r="16" spans="1:34" ht="180" x14ac:dyDescent="0.2">
      <c r="A16" s="1" t="s">
        <v>5</v>
      </c>
      <c r="B16" s="5"/>
      <c r="C16" s="5" t="s">
        <v>26</v>
      </c>
      <c r="D16" s="5"/>
      <c r="E16" s="5" t="s">
        <v>44</v>
      </c>
      <c r="F16" s="5" t="s">
        <v>54</v>
      </c>
      <c r="G16" s="2" t="s">
        <v>84</v>
      </c>
      <c r="H16" s="5" t="s">
        <v>93</v>
      </c>
      <c r="I16" s="47" t="s">
        <v>63</v>
      </c>
      <c r="J16" s="5" t="s">
        <v>33</v>
      </c>
      <c r="K16" s="38" t="s">
        <v>104</v>
      </c>
      <c r="L16" s="5" t="s">
        <v>74</v>
      </c>
    </row>
    <row r="17" spans="1:12" ht="25.5" x14ac:dyDescent="0.2">
      <c r="A17" s="1" t="s">
        <v>7</v>
      </c>
      <c r="B17" s="38"/>
      <c r="C17" s="38" t="s">
        <v>27</v>
      </c>
      <c r="D17" s="38" t="s">
        <v>101</v>
      </c>
      <c r="E17" s="4" t="s">
        <v>43</v>
      </c>
      <c r="F17" s="38" t="s">
        <v>55</v>
      </c>
      <c r="G17" s="50" t="s">
        <v>85</v>
      </c>
      <c r="H17" s="38" t="s">
        <v>94</v>
      </c>
      <c r="I17" s="38" t="s">
        <v>64</v>
      </c>
      <c r="J17" s="38" t="s">
        <v>34</v>
      </c>
      <c r="K17" s="38"/>
      <c r="L17" s="38" t="s">
        <v>75</v>
      </c>
    </row>
    <row r="18" spans="1:12" x14ac:dyDescent="0.2">
      <c r="A18" s="3"/>
    </row>
    <row r="19" spans="1:12" ht="38.25" customHeight="1" x14ac:dyDescent="0.2">
      <c r="A19" s="34" t="s">
        <v>9</v>
      </c>
      <c r="B19" s="35"/>
    </row>
    <row r="20" spans="1:12" ht="33.75" customHeight="1" x14ac:dyDescent="0.2">
      <c r="A20" s="1" t="s">
        <v>8</v>
      </c>
      <c r="J20" s="2" t="s">
        <v>35</v>
      </c>
    </row>
    <row r="21" spans="1:12" ht="33.75" customHeight="1" x14ac:dyDescent="0.2">
      <c r="A21" s="6" t="s">
        <v>10</v>
      </c>
      <c r="B21" s="22"/>
      <c r="C21" s="39">
        <v>55</v>
      </c>
      <c r="D21" s="22">
        <v>0.95</v>
      </c>
      <c r="E21" s="44" t="s">
        <v>45</v>
      </c>
      <c r="F21" s="22">
        <v>0.9</v>
      </c>
      <c r="G21" s="41" t="s">
        <v>86</v>
      </c>
      <c r="H21" s="22">
        <v>0.95</v>
      </c>
      <c r="I21" s="41" t="s">
        <v>65</v>
      </c>
      <c r="J21" s="22">
        <v>0.76</v>
      </c>
      <c r="K21" s="22">
        <v>0.95</v>
      </c>
      <c r="L21" s="48" t="s">
        <v>76</v>
      </c>
    </row>
    <row r="22" spans="1:12" ht="33.75" customHeight="1" x14ac:dyDescent="0.2">
      <c r="A22" s="6" t="s">
        <v>11</v>
      </c>
      <c r="B22" s="41"/>
      <c r="C22" s="39">
        <v>5</v>
      </c>
      <c r="D22" s="41">
        <v>0</v>
      </c>
      <c r="E22" s="44" t="s">
        <v>46</v>
      </c>
      <c r="F22" s="41" t="s">
        <v>56</v>
      </c>
      <c r="G22" s="41" t="s">
        <v>87</v>
      </c>
      <c r="H22" s="41" t="s">
        <v>95</v>
      </c>
      <c r="I22" s="41" t="s">
        <v>66</v>
      </c>
      <c r="J22" s="22" t="s">
        <v>36</v>
      </c>
      <c r="K22" s="41">
        <v>0</v>
      </c>
      <c r="L22" s="48" t="s">
        <v>77</v>
      </c>
    </row>
    <row r="23" spans="1:12" ht="33.75" customHeight="1" x14ac:dyDescent="0.2">
      <c r="A23" s="6" t="s">
        <v>12</v>
      </c>
      <c r="B23" s="22"/>
      <c r="C23" s="39">
        <v>38</v>
      </c>
      <c r="D23" s="22">
        <v>0.05</v>
      </c>
      <c r="E23" s="44" t="s">
        <v>47</v>
      </c>
      <c r="F23" s="22">
        <v>0.1</v>
      </c>
      <c r="G23" s="41" t="s">
        <v>47</v>
      </c>
      <c r="H23" s="22">
        <v>0.05</v>
      </c>
      <c r="I23" s="41" t="s">
        <v>67</v>
      </c>
      <c r="J23" s="22">
        <v>0.24</v>
      </c>
      <c r="K23" s="22">
        <v>0.05</v>
      </c>
      <c r="L23" s="48" t="s">
        <v>76</v>
      </c>
    </row>
    <row r="24" spans="1:12" ht="33.75" customHeight="1" x14ac:dyDescent="0.2">
      <c r="A24" s="6" t="s">
        <v>13</v>
      </c>
      <c r="B24" s="41"/>
      <c r="C24" s="39">
        <v>2</v>
      </c>
      <c r="D24" s="41">
        <v>0</v>
      </c>
      <c r="E24" s="44" t="s">
        <v>48</v>
      </c>
      <c r="F24" s="41" t="s">
        <v>56</v>
      </c>
      <c r="G24" s="41" t="s">
        <v>56</v>
      </c>
      <c r="H24" s="22" t="s">
        <v>96</v>
      </c>
      <c r="I24" s="41" t="s">
        <v>56</v>
      </c>
      <c r="J24" s="22" t="s">
        <v>36</v>
      </c>
      <c r="K24" s="41">
        <v>0</v>
      </c>
      <c r="L24" s="48" t="s">
        <v>77</v>
      </c>
    </row>
    <row r="25" spans="1:12" x14ac:dyDescent="0.2">
      <c r="A25" s="1" t="s">
        <v>15</v>
      </c>
      <c r="B25" s="5"/>
      <c r="C25" s="5" t="s">
        <v>28</v>
      </c>
      <c r="D25" s="5" t="s">
        <v>102</v>
      </c>
      <c r="E25" s="42" t="s">
        <v>49</v>
      </c>
      <c r="F25" s="5" t="s">
        <v>57</v>
      </c>
      <c r="G25" s="2" t="s">
        <v>88</v>
      </c>
      <c r="H25" s="5" t="s">
        <v>97</v>
      </c>
      <c r="I25" s="5" t="s">
        <v>68</v>
      </c>
      <c r="J25" s="5" t="s">
        <v>37</v>
      </c>
      <c r="K25" s="5" t="s">
        <v>105</v>
      </c>
      <c r="L25" s="5" t="s">
        <v>78</v>
      </c>
    </row>
    <row r="26" spans="1:12" ht="38.25" x14ac:dyDescent="0.2">
      <c r="A26" s="1" t="s">
        <v>14</v>
      </c>
      <c r="C26" s="2" t="s">
        <v>29</v>
      </c>
      <c r="E26" s="2" t="s">
        <v>50</v>
      </c>
      <c r="F26" s="2" t="s">
        <v>58</v>
      </c>
      <c r="G26" s="2" t="s">
        <v>89</v>
      </c>
      <c r="H26" s="2" t="s">
        <v>98</v>
      </c>
      <c r="J26" s="2" t="s">
        <v>38</v>
      </c>
      <c r="L26" s="49" t="s">
        <v>79</v>
      </c>
    </row>
    <row r="28" spans="1:12" x14ac:dyDescent="0.2">
      <c r="A28" s="2"/>
    </row>
  </sheetData>
  <mergeCells count="12">
    <mergeCell ref="A7:B7"/>
    <mergeCell ref="A19:B19"/>
    <mergeCell ref="A1:L1"/>
    <mergeCell ref="M1:M5"/>
    <mergeCell ref="N1:N5"/>
    <mergeCell ref="Q1:Q5"/>
    <mergeCell ref="R1:R5"/>
    <mergeCell ref="S1:V5"/>
    <mergeCell ref="A2:L2"/>
    <mergeCell ref="A3:L3"/>
    <mergeCell ref="A4:L4"/>
    <mergeCell ref="A5:L5"/>
  </mergeCells>
  <phoneticPr fontId="0" type="noConversion"/>
  <hyperlinks>
    <hyperlink ref="C17" r:id="rId1" xr:uid="{45C7AB2C-1F7C-4FE5-BB09-61FD860A21CF}"/>
    <hyperlink ref="I17" r:id="rId2" xr:uid="{A66B73EF-9125-4633-BA4A-CDEFF2471C09}"/>
    <hyperlink ref="L17" r:id="rId3" xr:uid="{4A6FBBA8-70AD-4A36-98CA-2E68A0F456C5}"/>
    <hyperlink ref="G17" r:id="rId4" xr:uid="{87E75472-FE56-4495-8DE3-4DDE78EB6503}"/>
    <hyperlink ref="H17" r:id="rId5" xr:uid="{72E95FAC-23F8-42F2-A85D-8481FF06BA98}"/>
    <hyperlink ref="F17" r:id="rId6" xr:uid="{3653E7A3-3CA3-4689-A99F-D0EEC3DD813F}"/>
    <hyperlink ref="J17" r:id="rId7" xr:uid="{5B27C485-0C7F-4502-844C-FDCF248ACD37}"/>
    <hyperlink ref="D17" r:id="rId8" xr:uid="{244A3895-A740-41D9-93EF-A9BA027F7AE0}"/>
    <hyperlink ref="K16" r:id="rId9" xr:uid="{E13FCFFF-7D04-4DA2-B81C-E024C54F508C}"/>
  </hyperlinks>
  <pageMargins left="0.78740157480314965" right="0.78740157480314965" top="0.98425196850393704" bottom="0.98425196850393704" header="0.51181102362204722" footer="0.51181102362204722"/>
  <pageSetup paperSize="9" scale="88" orientation="landscape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Financial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bfp</dc:creator>
  <cp:lastModifiedBy>Eckpunkte</cp:lastModifiedBy>
  <cp:lastPrinted>2011-09-07T07:39:14Z</cp:lastPrinted>
  <dcterms:created xsi:type="dcterms:W3CDTF">2011-09-05T12:30:15Z</dcterms:created>
  <dcterms:modified xsi:type="dcterms:W3CDTF">2017-09-06T08:13:00Z</dcterms:modified>
</cp:coreProperties>
</file>